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C41" i="1"/>
  <c r="E39" i="1"/>
  <c r="D39" i="1"/>
  <c r="C39" i="1"/>
  <c r="E31" i="1"/>
  <c r="D31" i="1"/>
  <c r="C3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4" i="1"/>
  <c r="E35" i="1"/>
  <c r="E36" i="1"/>
  <c r="E37" i="1"/>
  <c r="E38" i="1"/>
  <c r="E6" i="1"/>
</calcChain>
</file>

<file path=xl/sharedStrings.xml><?xml version="1.0" encoding="utf-8"?>
<sst xmlns="http://schemas.openxmlformats.org/spreadsheetml/2006/main" count="70" uniqueCount="70">
  <si>
    <t>PENDAPATAN DAERAH</t>
  </si>
  <si>
    <t>4.1</t>
  </si>
  <si>
    <t>PENDAPATAN ASLI DAERAH (PAD)</t>
  </si>
  <si>
    <t>4.1.1</t>
  </si>
  <si>
    <t>Pajak Daerah</t>
  </si>
  <si>
    <t>4.1.2</t>
  </si>
  <si>
    <t>Retribusi Daerah</t>
  </si>
  <si>
    <t>4.1.3</t>
  </si>
  <si>
    <t>Hasil Pengelolaan Kekayaan Daerah yang Dipisahkan</t>
  </si>
  <si>
    <t>4.1.4</t>
  </si>
  <si>
    <t>Lain-lain PAD yang Sah</t>
  </si>
  <si>
    <t>4.2</t>
  </si>
  <si>
    <t>PENDAPATAN TRANSFER</t>
  </si>
  <si>
    <t>4.2.1</t>
  </si>
  <si>
    <t>Pendapatan Transfer Pemerintah Pusat</t>
  </si>
  <si>
    <t>4.2.2</t>
  </si>
  <si>
    <t>Pendapatan Transfer Antar Daerah</t>
  </si>
  <si>
    <t>4.3</t>
  </si>
  <si>
    <t>LAIN-LAIN PENDAPATAN DAERAH YANG SAH</t>
  </si>
  <si>
    <t>4.3.3</t>
  </si>
  <si>
    <t>Lain-lain Pendapatan Sesuai dengan Ketentuan Peraturan Perundang-Undangan</t>
  </si>
  <si>
    <t>BELANJA DAERAH</t>
  </si>
  <si>
    <t>5.1</t>
  </si>
  <si>
    <t>BELANJA OPERASI</t>
  </si>
  <si>
    <t>5.1.1</t>
  </si>
  <si>
    <t>Belanja Pegawai</t>
  </si>
  <si>
    <t>5.1.2</t>
  </si>
  <si>
    <t>Belanja Barang dan Jasa</t>
  </si>
  <si>
    <t>5.1.5</t>
  </si>
  <si>
    <t>Belanja Hibah</t>
  </si>
  <si>
    <t>5.1.6</t>
  </si>
  <si>
    <t>Belanja Bantuan Sosial</t>
  </si>
  <si>
    <t>5.2</t>
  </si>
  <si>
    <t>BELANJA MODAL</t>
  </si>
  <si>
    <t>5.2.1</t>
  </si>
  <si>
    <t>Belanja Modal Tanah</t>
  </si>
  <si>
    <t>5.2.2</t>
  </si>
  <si>
    <t>Belanja Modal Peralatan dan Mesin</t>
  </si>
  <si>
    <t>5.2.3</t>
  </si>
  <si>
    <t>Belanja Modal Gedung dan Bangunan</t>
  </si>
  <si>
    <t>5.2.4</t>
  </si>
  <si>
    <t>Belanja Modal Jalan, Jaringan, dan Irigasi</t>
  </si>
  <si>
    <t>5.2.5</t>
  </si>
  <si>
    <t>Belanja Modal Aset Tetap Lainnya</t>
  </si>
  <si>
    <t>5.3</t>
  </si>
  <si>
    <t>BELANJA TIDAK TERDUGA</t>
  </si>
  <si>
    <t>5.3.1</t>
  </si>
  <si>
    <t>Belanja Tidak Terduga</t>
  </si>
  <si>
    <t>PEMBIAYAAN DAERAH</t>
  </si>
  <si>
    <t>6.1</t>
  </si>
  <si>
    <t>PENERIMAAN PEMBIAYAAN</t>
  </si>
  <si>
    <t>6.1.1</t>
  </si>
  <si>
    <t>Sisa Lebih Perhitungan Anggaran Tahun Sebelumnya</t>
  </si>
  <si>
    <t>6.1.5</t>
  </si>
  <si>
    <t>Penerimaan Kembali Pemberian Pinjaman Daerah</t>
  </si>
  <si>
    <t>6.2</t>
  </si>
  <si>
    <t>PENGELUARAN PEMBIAYAAN</t>
  </si>
  <si>
    <t>6.2.2</t>
  </si>
  <si>
    <t>Penyertaan Modal Daerah</t>
  </si>
  <si>
    <t>PEMERINTAH KOTA MAGELANG</t>
  </si>
  <si>
    <t>LAPORAN REALISASI ANGGARAN PENDAPATAN DAN BELANJA DAERAH</t>
  </si>
  <si>
    <t>KODE</t>
  </si>
  <si>
    <t>URAIAN</t>
  </si>
  <si>
    <t>ANGGARAN</t>
  </si>
  <si>
    <t>REALISASI</t>
  </si>
  <si>
    <t>%</t>
  </si>
  <si>
    <t>PEMBIAYAAN NETTO</t>
  </si>
  <si>
    <t>SISA LEBIH PEMBIAYAAN ANGGARAN (SILPA)</t>
  </si>
  <si>
    <t>SURPLUS/(DEFISIT)</t>
  </si>
  <si>
    <t>SAMPAI DENGAN 30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</si>
</sst>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39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39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E1"/>
    </sheetView>
  </sheetViews>
  <sheetFormatPr defaultRowHeight="15" x14ac:dyDescent="0.25"/>
  <cols>
    <col min="1" max="1" width="5.85546875" style="1" bestFit="1" customWidth="1"/>
    <col min="2" max="2" width="73.28515625" bestFit="1" customWidth="1"/>
    <col min="3" max="3" width="19.85546875" style="2" bestFit="1" customWidth="1"/>
    <col min="4" max="4" width="18.28515625" style="2" bestFit="1" customWidth="1"/>
    <col min="5" max="5" width="8" style="2" bestFit="1" customWidth="1"/>
  </cols>
  <sheetData>
    <row r="1" spans="1:5" x14ac:dyDescent="0.25">
      <c r="A1" s="3" t="s">
        <v>59</v>
      </c>
      <c r="B1" s="3"/>
      <c r="C1" s="3"/>
      <c r="D1" s="3"/>
      <c r="E1" s="3"/>
    </row>
    <row r="2" spans="1:5" x14ac:dyDescent="0.25">
      <c r="A2" s="3" t="s">
        <v>60</v>
      </c>
      <c r="B2" s="3"/>
      <c r="C2" s="3"/>
      <c r="D2" s="3"/>
      <c r="E2" s="3"/>
    </row>
    <row r="3" spans="1:5" x14ac:dyDescent="0.25">
      <c r="A3" s="3" t="s">
        <v>69</v>
      </c>
      <c r="B3" s="3"/>
      <c r="C3" s="3"/>
      <c r="D3" s="3"/>
      <c r="E3" s="3"/>
    </row>
    <row r="5" spans="1:5" x14ac:dyDescent="0.25">
      <c r="A5" s="4" t="s">
        <v>61</v>
      </c>
      <c r="B5" s="4" t="s">
        <v>62</v>
      </c>
      <c r="C5" s="5" t="s">
        <v>63</v>
      </c>
      <c r="D5" s="5" t="s">
        <v>64</v>
      </c>
      <c r="E5" s="5" t="s">
        <v>65</v>
      </c>
    </row>
    <row r="6" spans="1:5" x14ac:dyDescent="0.25">
      <c r="A6" s="6">
        <v>4</v>
      </c>
      <c r="B6" s="9" t="s">
        <v>0</v>
      </c>
      <c r="C6" s="8">
        <v>893727109000</v>
      </c>
      <c r="D6" s="8">
        <v>699728307721</v>
      </c>
      <c r="E6" s="8">
        <f>D6/C6*100</f>
        <v>78.293284457258196</v>
      </c>
    </row>
    <row r="7" spans="1:5" x14ac:dyDescent="0.25">
      <c r="A7" s="6" t="s">
        <v>1</v>
      </c>
      <c r="B7" s="7" t="s">
        <v>2</v>
      </c>
      <c r="C7" s="8">
        <v>212850446000</v>
      </c>
      <c r="D7" s="8">
        <v>216588691954</v>
      </c>
      <c r="E7" s="8">
        <f t="shared" ref="E7:E39" si="0">D7/C7*100</f>
        <v>101.75627818698581</v>
      </c>
    </row>
    <row r="8" spans="1:5" x14ac:dyDescent="0.25">
      <c r="A8" s="6" t="s">
        <v>3</v>
      </c>
      <c r="B8" s="7" t="s">
        <v>4</v>
      </c>
      <c r="C8" s="8">
        <v>32597000000</v>
      </c>
      <c r="D8" s="8">
        <v>27927212766</v>
      </c>
      <c r="E8" s="8">
        <f t="shared" si="0"/>
        <v>85.674180955302631</v>
      </c>
    </row>
    <row r="9" spans="1:5" x14ac:dyDescent="0.25">
      <c r="A9" s="6" t="s">
        <v>5</v>
      </c>
      <c r="B9" s="7" t="s">
        <v>6</v>
      </c>
      <c r="C9" s="8">
        <v>4913993000</v>
      </c>
      <c r="D9" s="8">
        <v>4999705804</v>
      </c>
      <c r="E9" s="8">
        <f t="shared" si="0"/>
        <v>101.74425979035786</v>
      </c>
    </row>
    <row r="10" spans="1:5" x14ac:dyDescent="0.25">
      <c r="A10" s="6" t="s">
        <v>7</v>
      </c>
      <c r="B10" s="7" t="s">
        <v>8</v>
      </c>
      <c r="C10" s="8">
        <v>10214013000</v>
      </c>
      <c r="D10" s="8">
        <v>6586194425</v>
      </c>
      <c r="E10" s="8">
        <f t="shared" si="0"/>
        <v>64.481946762746432</v>
      </c>
    </row>
    <row r="11" spans="1:5" x14ac:dyDescent="0.25">
      <c r="A11" s="6" t="s">
        <v>9</v>
      </c>
      <c r="B11" s="7" t="s">
        <v>10</v>
      </c>
      <c r="C11" s="8">
        <v>165125440000</v>
      </c>
      <c r="D11" s="8">
        <v>177075578959</v>
      </c>
      <c r="E11" s="8">
        <f t="shared" si="0"/>
        <v>107.23700658057294</v>
      </c>
    </row>
    <row r="12" spans="1:5" x14ac:dyDescent="0.25">
      <c r="A12" s="6" t="s">
        <v>11</v>
      </c>
      <c r="B12" s="7" t="s">
        <v>12</v>
      </c>
      <c r="C12" s="8">
        <v>664705463000</v>
      </c>
      <c r="D12" s="8">
        <v>470758285767</v>
      </c>
      <c r="E12" s="8">
        <f t="shared" si="0"/>
        <v>70.822087672085217</v>
      </c>
    </row>
    <row r="13" spans="1:5" x14ac:dyDescent="0.25">
      <c r="A13" s="6" t="s">
        <v>13</v>
      </c>
      <c r="B13" s="7" t="s">
        <v>14</v>
      </c>
      <c r="C13" s="8">
        <v>590481263000</v>
      </c>
      <c r="D13" s="8">
        <v>434684792708</v>
      </c>
      <c r="E13" s="8">
        <f t="shared" si="0"/>
        <v>73.615340561280433</v>
      </c>
    </row>
    <row r="14" spans="1:5" x14ac:dyDescent="0.25">
      <c r="A14" s="6" t="s">
        <v>15</v>
      </c>
      <c r="B14" s="7" t="s">
        <v>16</v>
      </c>
      <c r="C14" s="8">
        <v>74224200000</v>
      </c>
      <c r="D14" s="8">
        <v>36073493059</v>
      </c>
      <c r="E14" s="8">
        <f t="shared" si="0"/>
        <v>48.600716557403111</v>
      </c>
    </row>
    <row r="15" spans="1:5" x14ac:dyDescent="0.25">
      <c r="A15" s="6" t="s">
        <v>17</v>
      </c>
      <c r="B15" s="7" t="s">
        <v>18</v>
      </c>
      <c r="C15" s="8">
        <v>16171200000</v>
      </c>
      <c r="D15" s="8">
        <v>12381330000</v>
      </c>
      <c r="E15" s="8">
        <f t="shared" si="0"/>
        <v>76.564076877411694</v>
      </c>
    </row>
    <row r="16" spans="1:5" x14ac:dyDescent="0.25">
      <c r="A16" s="6" t="s">
        <v>19</v>
      </c>
      <c r="B16" s="7" t="s">
        <v>20</v>
      </c>
      <c r="C16" s="8">
        <v>16171200000</v>
      </c>
      <c r="D16" s="8">
        <v>12381330000</v>
      </c>
      <c r="E16" s="8">
        <f t="shared" si="0"/>
        <v>76.564076877411694</v>
      </c>
    </row>
    <row r="17" spans="1:5" x14ac:dyDescent="0.25">
      <c r="A17" s="6">
        <v>5</v>
      </c>
      <c r="B17" s="9" t="s">
        <v>21</v>
      </c>
      <c r="C17" s="8">
        <v>1000966121000</v>
      </c>
      <c r="D17" s="8">
        <v>499600179120</v>
      </c>
      <c r="E17" s="8">
        <f t="shared" si="0"/>
        <v>49.911797076696459</v>
      </c>
    </row>
    <row r="18" spans="1:5" x14ac:dyDescent="0.25">
      <c r="A18" s="6" t="s">
        <v>22</v>
      </c>
      <c r="B18" s="7" t="s">
        <v>23</v>
      </c>
      <c r="C18" s="8">
        <v>781607890800</v>
      </c>
      <c r="D18" s="8">
        <v>460317737787</v>
      </c>
      <c r="E18" s="8">
        <f t="shared" si="0"/>
        <v>58.893691223594281</v>
      </c>
    </row>
    <row r="19" spans="1:5" x14ac:dyDescent="0.25">
      <c r="A19" s="6" t="s">
        <v>24</v>
      </c>
      <c r="B19" s="7" t="s">
        <v>25</v>
      </c>
      <c r="C19" s="8">
        <v>411746240000</v>
      </c>
      <c r="D19" s="8">
        <v>249234573863</v>
      </c>
      <c r="E19" s="8">
        <f t="shared" si="0"/>
        <v>60.531111070498177</v>
      </c>
    </row>
    <row r="20" spans="1:5" x14ac:dyDescent="0.25">
      <c r="A20" s="6" t="s">
        <v>26</v>
      </c>
      <c r="B20" s="7" t="s">
        <v>27</v>
      </c>
      <c r="C20" s="8">
        <v>361501026800</v>
      </c>
      <c r="D20" s="8">
        <v>204832481924</v>
      </c>
      <c r="E20" s="8">
        <f t="shared" si="0"/>
        <v>56.661659784807007</v>
      </c>
    </row>
    <row r="21" spans="1:5" x14ac:dyDescent="0.25">
      <c r="A21" s="6" t="s">
        <v>28</v>
      </c>
      <c r="B21" s="7" t="s">
        <v>29</v>
      </c>
      <c r="C21" s="8">
        <v>7273332000</v>
      </c>
      <c r="D21" s="8">
        <v>6102182000</v>
      </c>
      <c r="E21" s="8">
        <f t="shared" si="0"/>
        <v>83.898026379106582</v>
      </c>
    </row>
    <row r="22" spans="1:5" x14ac:dyDescent="0.25">
      <c r="A22" s="6" t="s">
        <v>30</v>
      </c>
      <c r="B22" s="7" t="s">
        <v>31</v>
      </c>
      <c r="C22" s="8">
        <v>1087292000</v>
      </c>
      <c r="D22" s="8">
        <v>148500000</v>
      </c>
      <c r="E22" s="8">
        <f t="shared" si="0"/>
        <v>13.657784661342124</v>
      </c>
    </row>
    <row r="23" spans="1:5" x14ac:dyDescent="0.25">
      <c r="A23" s="6" t="s">
        <v>32</v>
      </c>
      <c r="B23" s="7" t="s">
        <v>33</v>
      </c>
      <c r="C23" s="8">
        <v>208358230200</v>
      </c>
      <c r="D23" s="8">
        <v>35647425565</v>
      </c>
      <c r="E23" s="8">
        <f t="shared" si="0"/>
        <v>17.108719694337278</v>
      </c>
    </row>
    <row r="24" spans="1:5" x14ac:dyDescent="0.25">
      <c r="A24" s="6" t="s">
        <v>34</v>
      </c>
      <c r="B24" s="7" t="s">
        <v>35</v>
      </c>
      <c r="C24" s="8">
        <v>32400000000</v>
      </c>
      <c r="D24" s="8">
        <v>231140500</v>
      </c>
      <c r="E24" s="8">
        <f t="shared" si="0"/>
        <v>0.71339660493827162</v>
      </c>
    </row>
    <row r="25" spans="1:5" x14ac:dyDescent="0.25">
      <c r="A25" s="6" t="s">
        <v>36</v>
      </c>
      <c r="B25" s="7" t="s">
        <v>37</v>
      </c>
      <c r="C25" s="8">
        <v>55281910200</v>
      </c>
      <c r="D25" s="8">
        <v>12223822518</v>
      </c>
      <c r="E25" s="8">
        <f t="shared" si="0"/>
        <v>22.111794751260241</v>
      </c>
    </row>
    <row r="26" spans="1:5" x14ac:dyDescent="0.25">
      <c r="A26" s="6" t="s">
        <v>38</v>
      </c>
      <c r="B26" s="7" t="s">
        <v>39</v>
      </c>
      <c r="C26" s="8">
        <v>70116547000</v>
      </c>
      <c r="D26" s="8">
        <v>20748771249</v>
      </c>
      <c r="E26" s="8">
        <f t="shared" si="0"/>
        <v>29.591832651142962</v>
      </c>
    </row>
    <row r="27" spans="1:5" x14ac:dyDescent="0.25">
      <c r="A27" s="6" t="s">
        <v>40</v>
      </c>
      <c r="B27" s="7" t="s">
        <v>41</v>
      </c>
      <c r="C27" s="8">
        <v>48554984000</v>
      </c>
      <c r="D27" s="8">
        <v>2012123098</v>
      </c>
      <c r="E27" s="8">
        <f t="shared" si="0"/>
        <v>4.1440093935567974</v>
      </c>
    </row>
    <row r="28" spans="1:5" x14ac:dyDescent="0.25">
      <c r="A28" s="6" t="s">
        <v>42</v>
      </c>
      <c r="B28" s="7" t="s">
        <v>43</v>
      </c>
      <c r="C28" s="8">
        <v>2004789000</v>
      </c>
      <c r="D28" s="8">
        <v>431568200</v>
      </c>
      <c r="E28" s="8">
        <f t="shared" si="0"/>
        <v>21.526863924333185</v>
      </c>
    </row>
    <row r="29" spans="1:5" x14ac:dyDescent="0.25">
      <c r="A29" s="6" t="s">
        <v>44</v>
      </c>
      <c r="B29" s="7" t="s">
        <v>45</v>
      </c>
      <c r="C29" s="8">
        <v>11000000000</v>
      </c>
      <c r="D29" s="8">
        <v>3635015768</v>
      </c>
      <c r="E29" s="8">
        <f t="shared" si="0"/>
        <v>33.045597890909093</v>
      </c>
    </row>
    <row r="30" spans="1:5" x14ac:dyDescent="0.25">
      <c r="A30" s="6" t="s">
        <v>46</v>
      </c>
      <c r="B30" s="7" t="s">
        <v>47</v>
      </c>
      <c r="C30" s="8">
        <v>11000000000</v>
      </c>
      <c r="D30" s="8">
        <v>3635015768</v>
      </c>
      <c r="E30" s="8">
        <f t="shared" si="0"/>
        <v>33.045597890909093</v>
      </c>
    </row>
    <row r="31" spans="1:5" x14ac:dyDescent="0.25">
      <c r="A31" s="6"/>
      <c r="B31" s="10" t="s">
        <v>68</v>
      </c>
      <c r="C31" s="8">
        <f>C6-C17</f>
        <v>-107239012000</v>
      </c>
      <c r="D31" s="8">
        <f>D6-D17</f>
        <v>200128128601</v>
      </c>
      <c r="E31" s="8">
        <f t="shared" si="0"/>
        <v>-186.61877321380024</v>
      </c>
    </row>
    <row r="32" spans="1:5" x14ac:dyDescent="0.25">
      <c r="A32" s="6"/>
      <c r="B32" s="7"/>
      <c r="C32" s="8"/>
      <c r="D32" s="8"/>
      <c r="E32" s="8"/>
    </row>
    <row r="33" spans="1:5" x14ac:dyDescent="0.25">
      <c r="A33" s="6">
        <v>6</v>
      </c>
      <c r="B33" s="9" t="s">
        <v>48</v>
      </c>
      <c r="C33" s="8"/>
      <c r="D33" s="8"/>
      <c r="E33" s="8"/>
    </row>
    <row r="34" spans="1:5" x14ac:dyDescent="0.25">
      <c r="A34" s="6" t="s">
        <v>49</v>
      </c>
      <c r="B34" s="7" t="s">
        <v>50</v>
      </c>
      <c r="C34" s="8">
        <v>118739012000</v>
      </c>
      <c r="D34" s="8">
        <v>251525251103</v>
      </c>
      <c r="E34" s="8">
        <f t="shared" si="0"/>
        <v>211.83033854366244</v>
      </c>
    </row>
    <row r="35" spans="1:5" x14ac:dyDescent="0.25">
      <c r="A35" s="6" t="s">
        <v>51</v>
      </c>
      <c r="B35" s="7" t="s">
        <v>52</v>
      </c>
      <c r="C35" s="8">
        <v>118719012000</v>
      </c>
      <c r="D35" s="8">
        <v>251514967769</v>
      </c>
      <c r="E35" s="8">
        <f t="shared" si="0"/>
        <v>211.85736263455425</v>
      </c>
    </row>
    <row r="36" spans="1:5" x14ac:dyDescent="0.25">
      <c r="A36" s="6" t="s">
        <v>53</v>
      </c>
      <c r="B36" s="7" t="s">
        <v>54</v>
      </c>
      <c r="C36" s="8">
        <v>20000000</v>
      </c>
      <c r="D36" s="8">
        <v>10283334</v>
      </c>
      <c r="E36" s="8">
        <f t="shared" si="0"/>
        <v>51.416669999999996</v>
      </c>
    </row>
    <row r="37" spans="1:5" x14ac:dyDescent="0.25">
      <c r="A37" s="6" t="s">
        <v>55</v>
      </c>
      <c r="B37" s="7" t="s">
        <v>56</v>
      </c>
      <c r="C37" s="8">
        <v>11500000000</v>
      </c>
      <c r="D37" s="8">
        <v>11240000000</v>
      </c>
      <c r="E37" s="8">
        <f t="shared" si="0"/>
        <v>97.739130434782609</v>
      </c>
    </row>
    <row r="38" spans="1:5" x14ac:dyDescent="0.25">
      <c r="A38" s="6" t="s">
        <v>57</v>
      </c>
      <c r="B38" s="7" t="s">
        <v>58</v>
      </c>
      <c r="C38" s="8">
        <v>11500000000</v>
      </c>
      <c r="D38" s="8">
        <v>11240000000</v>
      </c>
      <c r="E38" s="8">
        <f t="shared" si="0"/>
        <v>97.739130434782609</v>
      </c>
    </row>
    <row r="39" spans="1:5" x14ac:dyDescent="0.25">
      <c r="A39" s="6"/>
      <c r="B39" s="10" t="s">
        <v>66</v>
      </c>
      <c r="C39" s="8">
        <f>C34-C37</f>
        <v>107239012000</v>
      </c>
      <c r="D39" s="8">
        <f>D34-D37</f>
        <v>240285251103</v>
      </c>
      <c r="E39" s="8">
        <f t="shared" si="0"/>
        <v>224.06514814123798</v>
      </c>
    </row>
    <row r="40" spans="1:5" x14ac:dyDescent="0.25">
      <c r="A40" s="6"/>
      <c r="B40" s="11"/>
      <c r="C40" s="8"/>
      <c r="D40" s="8"/>
      <c r="E40" s="8"/>
    </row>
    <row r="41" spans="1:5" x14ac:dyDescent="0.25">
      <c r="A41" s="6"/>
      <c r="B41" s="10" t="s">
        <v>67</v>
      </c>
      <c r="C41" s="8">
        <f>C31+C39</f>
        <v>0</v>
      </c>
      <c r="D41" s="8">
        <f>D31+D39</f>
        <v>440413379704</v>
      </c>
      <c r="E41" s="8"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2022-02-04T00:36:40Z</dcterms:created>
  <dcterms:modified xsi:type="dcterms:W3CDTF">2022-02-04T01:30:13Z</dcterms:modified>
</cp:coreProperties>
</file>