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C41" i="1"/>
  <c r="E39" i="1"/>
  <c r="D39" i="1"/>
  <c r="C39" i="1"/>
  <c r="E31" i="1"/>
  <c r="D31" i="1"/>
  <c r="C3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<sst xmlns="http://schemas.openxmlformats.org/spreadsheetml/2006/main" count="70" uniqueCount="70">
  <si>
    <t>PENDAPATAN DAERAH</t>
  </si>
  <si>
    <t>4.1</t>
  </si>
  <si>
    <t>PENDAPATAN ASLI DAERAH (PAD)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</si>
  <si>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</si>
  <si>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</si>
  <si>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</si>
  <si>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</si>
  <si>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</si>
  <si>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</si>
  <si>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</si>
  <si>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PAD yang Sah</t>
  </si>
  <si>
    <t>4.2</t>
  </si>
  <si>
    <t>PENDAPATAN TRANSFER</t>
  </si>
  <si>
    <t>4.2.1</t>
  </si>
  <si>
    <t>Pendapatan Transfer Pemerintah Pusat</t>
  </si>
  <si>
    <t>4.2.2</t>
  </si>
  <si>
    <t>Pendapatan Transfer Antar Daerah</t>
  </si>
  <si>
    <t>4.3</t>
  </si>
  <si>
    <t>LAIN-LAIN PENDAPATAN DAERAH YANG SAH</t>
  </si>
  <si>
    <t>4.3.3</t>
  </si>
  <si>
    <t>Lain-lain Pendapatan Sesuai dengan Ketentuan Peraturan Perundang-Undangan</t>
  </si>
  <si>
    <t>BELANJA DAERAH</t>
  </si>
  <si>
    <t>5.1</t>
  </si>
  <si>
    <t>BELANJA OPERASI</t>
  </si>
  <si>
    <t>5.1.1</t>
  </si>
  <si>
    <t>Belanja Pegawai</t>
  </si>
  <si>
    <t>5.1.2</t>
  </si>
  <si>
    <t>Belanja Barang dan Jasa</t>
  </si>
  <si>
    <t>5.1.5</t>
  </si>
  <si>
    <t>Belanja Hibah</t>
  </si>
  <si>
    <t>5.1.6</t>
  </si>
  <si>
    <t>Belanja Bantuan Sosial</t>
  </si>
  <si>
    <t>5.2</t>
  </si>
  <si>
    <t>BELANJA MODAL</t>
  </si>
  <si>
    <t>5.2.1</t>
  </si>
  <si>
    <t>Belanja Modal Tanah</t>
  </si>
  <si>
    <t>5.2.2</t>
  </si>
  <si>
    <t>Belanja Modal Peralatan dan Mesin</t>
  </si>
  <si>
    <t>5.2.3</t>
  </si>
  <si>
    <t>Belanja Modal Gedung dan Bangunan</t>
  </si>
  <si>
    <t>5.2.4</t>
  </si>
  <si>
    <t>Belanja Modal Jalan, Jaringan, dan Irigasi</t>
  </si>
  <si>
    <t>5.2.5</t>
  </si>
  <si>
    <t>Belanja Modal Aset Tetap Lainnya</t>
  </si>
  <si>
    <t>5.3</t>
  </si>
  <si>
    <t>BELANJA TIDAK TERDUGA</t>
  </si>
  <si>
    <t>5.3.1</t>
  </si>
  <si>
    <t>Belanja Tidak Terduga</t>
  </si>
  <si>
    <t>PEMBIAYAAN DAERAH</t>
  </si>
  <si>
    <t>6.1</t>
  </si>
  <si>
    <t>PENERIMAAN PEMBIAYAAN</t>
  </si>
  <si>
    <t>6.1.1</t>
  </si>
  <si>
    <t>Sisa Lebih Perhitungan Anggaran Tahun Sebelumnya</t>
  </si>
  <si>
    <t>6.1.5</t>
  </si>
  <si>
    <t>Penerimaan Kembali Pemberian Pinjaman Daerah</t>
  </si>
  <si>
    <t>6.2</t>
  </si>
  <si>
    <t>PENGELUARAN PEMBIAYAAN</t>
  </si>
  <si>
    <t>6.2.2</t>
  </si>
  <si>
    <t>Penyertaan Modal Daerah</t>
  </si>
  <si>
    <t>PEMERINTAH KOTA MAGELANG</t>
  </si>
  <si>
    <t>LAPORAN REALISASI ANGGARAN PENDAPATAN DAN BELANJA DAERAH</t>
  </si>
  <si>
    <t>KODE</t>
  </si>
  <si>
    <t>URAIAN</t>
  </si>
  <si>
    <t>ANGGARAN</t>
  </si>
  <si>
    <t>REALISASI</t>
  </si>
  <si>
    <t>%</t>
  </si>
  <si>
    <t>PEMBIAYAAN NETTO</t>
  </si>
  <si>
    <t>SISA LEBIH PEMBIAYAAN ANGGARAN (SILPA)</t>
  </si>
  <si>
    <t>SURPLUS/(DEFISIT)</t>
  </si>
  <si>
    <t>SAMPAI DENGAN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</si>
</sst>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39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3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"/>
    </sheetView>
  </sheetViews>
  <sheetFormatPr defaultRowHeight="15" x14ac:dyDescent="0.25"/>
  <cols>
    <col min="1" max="1" width="5.85546875" style="1" bestFit="1" customWidth="1"/>
    <col min="2" max="2" width="73.28515625" bestFit="1" customWidth="1"/>
    <col min="3" max="3" width="19.85546875" style="2" bestFit="1" customWidth="1"/>
    <col min="4" max="4" width="18.28515625" style="2" bestFit="1" customWidth="1"/>
    <col min="5" max="5" width="7.28515625" style="2" bestFit="1" customWidth="1"/>
  </cols>
  <sheetData>
    <row r="1" spans="1:5" x14ac:dyDescent="0.25">
      <c r="A1" s="3" t="s">
        <v>59</v>
      </c>
      <c r="B1" s="3"/>
      <c r="C1" s="3"/>
      <c r="D1" s="3"/>
      <c r="E1" s="3"/>
    </row>
    <row r="2" spans="1:5" x14ac:dyDescent="0.25">
      <c r="A2" s="3" t="s">
        <v>60</v>
      </c>
      <c r="B2" s="3"/>
      <c r="C2" s="3"/>
      <c r="D2" s="3"/>
      <c r="E2" s="3"/>
    </row>
    <row r="3" spans="1:5" x14ac:dyDescent="0.25">
      <c r="A3" s="3" t="s">
        <v>69</v>
      </c>
      <c r="B3" s="3"/>
      <c r="C3" s="3"/>
      <c r="D3" s="3"/>
      <c r="E3" s="3"/>
    </row>
    <row r="5" spans="1:5" x14ac:dyDescent="0.25">
      <c r="A5" s="4" t="s">
        <v>61</v>
      </c>
      <c r="B5" s="4" t="s">
        <v>62</v>
      </c>
      <c r="C5" s="5" t="s">
        <v>63</v>
      </c>
      <c r="D5" s="5" t="s">
        <v>64</v>
      </c>
      <c r="E5" s="5" t="s">
        <v>65</v>
      </c>
    </row>
    <row r="6" spans="1:5" x14ac:dyDescent="0.25">
      <c r="A6" s="6">
        <v>4</v>
      </c>
      <c r="B6" s="9" t="s">
        <v>0</v>
      </c>
      <c r="C6" s="8">
        <v>895988562125</v>
      </c>
      <c r="D6" s="8">
        <v>994056950218</v>
      </c>
      <c r="E6" s="8">
        <f>D6/C6*100</f>
        <v>110.94527232138019</v>
      </c>
    </row>
    <row r="7" spans="1:5" x14ac:dyDescent="0.25">
      <c r="A7" s="6" t="s">
        <v>1</v>
      </c>
      <c r="B7" s="7" t="s">
        <v>2</v>
      </c>
      <c r="C7" s="8">
        <v>251821496000</v>
      </c>
      <c r="D7" s="8">
        <v>319391240267</v>
      </c>
      <c r="E7" s="8">
        <f t="shared" ref="E7:E39" si="0">D7/C7*100</f>
        <v>126.83239728946729</v>
      </c>
    </row>
    <row r="8" spans="1:5" x14ac:dyDescent="0.25">
      <c r="A8" s="6" t="s">
        <v>3</v>
      </c>
      <c r="B8" s="7" t="s">
        <v>4</v>
      </c>
      <c r="C8" s="8">
        <v>32792500000</v>
      </c>
      <c r="D8" s="8">
        <v>38088697858</v>
      </c>
      <c r="E8" s="8">
        <f t="shared" si="0"/>
        <v>116.15063767019898</v>
      </c>
    </row>
    <row r="9" spans="1:5" x14ac:dyDescent="0.25">
      <c r="A9" s="6" t="s">
        <v>5</v>
      </c>
      <c r="B9" s="7" t="s">
        <v>6</v>
      </c>
      <c r="C9" s="8">
        <v>5032925000</v>
      </c>
      <c r="D9" s="8">
        <v>6255220022</v>
      </c>
      <c r="E9" s="8">
        <f t="shared" si="0"/>
        <v>124.28597727961375</v>
      </c>
    </row>
    <row r="10" spans="1:5" x14ac:dyDescent="0.25">
      <c r="A10" s="6" t="s">
        <v>7</v>
      </c>
      <c r="B10" s="7" t="s">
        <v>8</v>
      </c>
      <c r="C10" s="8">
        <v>7259380000</v>
      </c>
      <c r="D10" s="8">
        <v>8504726391</v>
      </c>
      <c r="E10" s="8">
        <f t="shared" si="0"/>
        <v>117.15499658373029</v>
      </c>
    </row>
    <row r="11" spans="1:5" x14ac:dyDescent="0.25">
      <c r="A11" s="6" t="s">
        <v>9</v>
      </c>
      <c r="B11" s="7" t="s">
        <v>10</v>
      </c>
      <c r="C11" s="8">
        <v>206736691000</v>
      </c>
      <c r="D11" s="8">
        <v>266542595996</v>
      </c>
      <c r="E11" s="8">
        <f t="shared" si="0"/>
        <v>128.92853934476489</v>
      </c>
    </row>
    <row r="12" spans="1:5" x14ac:dyDescent="0.25">
      <c r="A12" s="6" t="s">
        <v>11</v>
      </c>
      <c r="B12" s="7" t="s">
        <v>12</v>
      </c>
      <c r="C12" s="8">
        <v>626382386125</v>
      </c>
      <c r="D12" s="8">
        <v>657129779951</v>
      </c>
      <c r="E12" s="8">
        <f t="shared" si="0"/>
        <v>104.90872580504906</v>
      </c>
    </row>
    <row r="13" spans="1:5" x14ac:dyDescent="0.25">
      <c r="A13" s="6" t="s">
        <v>13</v>
      </c>
      <c r="B13" s="7" t="s">
        <v>14</v>
      </c>
      <c r="C13" s="8">
        <v>588740386125</v>
      </c>
      <c r="D13" s="8">
        <v>594106458133</v>
      </c>
      <c r="E13" s="8">
        <f t="shared" si="0"/>
        <v>100.91144961929972</v>
      </c>
    </row>
    <row r="14" spans="1:5" x14ac:dyDescent="0.25">
      <c r="A14" s="6" t="s">
        <v>15</v>
      </c>
      <c r="B14" s="7" t="s">
        <v>16</v>
      </c>
      <c r="C14" s="8">
        <v>37642000000</v>
      </c>
      <c r="D14" s="8">
        <v>63023321818</v>
      </c>
      <c r="E14" s="8">
        <f t="shared" si="0"/>
        <v>167.42819674299986</v>
      </c>
    </row>
    <row r="15" spans="1:5" x14ac:dyDescent="0.25">
      <c r="A15" s="6" t="s">
        <v>17</v>
      </c>
      <c r="B15" s="7" t="s">
        <v>18</v>
      </c>
      <c r="C15" s="8">
        <v>17784680000</v>
      </c>
      <c r="D15" s="8">
        <v>17535930000</v>
      </c>
      <c r="E15" s="8">
        <f t="shared" si="0"/>
        <v>98.601324285846019</v>
      </c>
    </row>
    <row r="16" spans="1:5" x14ac:dyDescent="0.25">
      <c r="A16" s="6" t="s">
        <v>19</v>
      </c>
      <c r="B16" s="7" t="s">
        <v>20</v>
      </c>
      <c r="C16" s="8">
        <v>17784680000</v>
      </c>
      <c r="D16" s="8">
        <v>17535930000</v>
      </c>
      <c r="E16" s="8">
        <f t="shared" si="0"/>
        <v>98.601324285846019</v>
      </c>
    </row>
    <row r="17" spans="1:5" x14ac:dyDescent="0.25">
      <c r="A17" s="6">
        <v>5</v>
      </c>
      <c r="B17" s="9" t="s">
        <v>21</v>
      </c>
      <c r="C17" s="8">
        <v>1136283529894</v>
      </c>
      <c r="D17" s="8">
        <v>934737734177</v>
      </c>
      <c r="E17" s="8">
        <f t="shared" si="0"/>
        <v>82.262719610500596</v>
      </c>
    </row>
    <row r="18" spans="1:5" x14ac:dyDescent="0.25">
      <c r="A18" s="6" t="s">
        <v>22</v>
      </c>
      <c r="B18" s="7" t="s">
        <v>23</v>
      </c>
      <c r="C18" s="8">
        <v>844261887722</v>
      </c>
      <c r="D18" s="8">
        <v>740490551218</v>
      </c>
      <c r="E18" s="8">
        <f t="shared" si="0"/>
        <v>87.708631881512815</v>
      </c>
    </row>
    <row r="19" spans="1:5" x14ac:dyDescent="0.25">
      <c r="A19" s="6" t="s">
        <v>24</v>
      </c>
      <c r="B19" s="7" t="s">
        <v>25</v>
      </c>
      <c r="C19" s="8">
        <v>379484434900</v>
      </c>
      <c r="D19" s="8">
        <v>338332223085</v>
      </c>
      <c r="E19" s="8">
        <f t="shared" si="0"/>
        <v>89.155757646332916</v>
      </c>
    </row>
    <row r="20" spans="1:5" x14ac:dyDescent="0.25">
      <c r="A20" s="6" t="s">
        <v>26</v>
      </c>
      <c r="B20" s="7" t="s">
        <v>27</v>
      </c>
      <c r="C20" s="8">
        <v>456416828822</v>
      </c>
      <c r="D20" s="8">
        <v>395152271785</v>
      </c>
      <c r="E20" s="8">
        <f t="shared" si="0"/>
        <v>86.577060010008339</v>
      </c>
    </row>
    <row r="21" spans="1:5" x14ac:dyDescent="0.25">
      <c r="A21" s="6" t="s">
        <v>28</v>
      </c>
      <c r="B21" s="7" t="s">
        <v>29</v>
      </c>
      <c r="C21" s="8">
        <v>7273332000</v>
      </c>
      <c r="D21" s="8">
        <v>6804681348</v>
      </c>
      <c r="E21" s="8">
        <f t="shared" si="0"/>
        <v>93.556589304599328</v>
      </c>
    </row>
    <row r="22" spans="1:5" x14ac:dyDescent="0.25">
      <c r="A22" s="6" t="s">
        <v>30</v>
      </c>
      <c r="B22" s="7" t="s">
        <v>31</v>
      </c>
      <c r="C22" s="8">
        <v>1087292000</v>
      </c>
      <c r="D22" s="8">
        <v>201375000</v>
      </c>
      <c r="E22" s="8">
        <f t="shared" si="0"/>
        <v>18.52078374530485</v>
      </c>
    </row>
    <row r="23" spans="1:5" x14ac:dyDescent="0.25">
      <c r="A23" s="6" t="s">
        <v>32</v>
      </c>
      <c r="B23" s="7" t="s">
        <v>33</v>
      </c>
      <c r="C23" s="8">
        <v>276753489588</v>
      </c>
      <c r="D23" s="8">
        <v>186005865297</v>
      </c>
      <c r="E23" s="8">
        <f t="shared" si="0"/>
        <v>67.20994397357191</v>
      </c>
    </row>
    <row r="24" spans="1:5" x14ac:dyDescent="0.25">
      <c r="A24" s="6" t="s">
        <v>34</v>
      </c>
      <c r="B24" s="7" t="s">
        <v>35</v>
      </c>
      <c r="C24" s="8">
        <v>55427500000</v>
      </c>
      <c r="D24" s="8">
        <v>845398500</v>
      </c>
      <c r="E24" s="8">
        <f t="shared" si="0"/>
        <v>1.5252329619773579</v>
      </c>
    </row>
    <row r="25" spans="1:5" x14ac:dyDescent="0.25">
      <c r="A25" s="6" t="s">
        <v>36</v>
      </c>
      <c r="B25" s="7" t="s">
        <v>37</v>
      </c>
      <c r="C25" s="8">
        <v>87897472088</v>
      </c>
      <c r="D25" s="8">
        <v>76596866806</v>
      </c>
      <c r="E25" s="8">
        <f t="shared" si="0"/>
        <v>87.143424021698578</v>
      </c>
    </row>
    <row r="26" spans="1:5" x14ac:dyDescent="0.25">
      <c r="A26" s="6" t="s">
        <v>38</v>
      </c>
      <c r="B26" s="7" t="s">
        <v>39</v>
      </c>
      <c r="C26" s="8">
        <v>72669444400</v>
      </c>
      <c r="D26" s="8">
        <v>66724235691</v>
      </c>
      <c r="E26" s="8">
        <f t="shared" si="0"/>
        <v>91.818832855972673</v>
      </c>
    </row>
    <row r="27" spans="1:5" x14ac:dyDescent="0.25">
      <c r="A27" s="6" t="s">
        <v>40</v>
      </c>
      <c r="B27" s="7" t="s">
        <v>41</v>
      </c>
      <c r="C27" s="8">
        <v>57526797000</v>
      </c>
      <c r="D27" s="8">
        <v>39034946484</v>
      </c>
      <c r="E27" s="8">
        <f t="shared" si="0"/>
        <v>67.855240548157056</v>
      </c>
    </row>
    <row r="28" spans="1:5" x14ac:dyDescent="0.25">
      <c r="A28" s="6" t="s">
        <v>42</v>
      </c>
      <c r="B28" s="7" t="s">
        <v>43</v>
      </c>
      <c r="C28" s="8">
        <v>3232276100</v>
      </c>
      <c r="D28" s="8">
        <v>2804417816</v>
      </c>
      <c r="E28" s="8">
        <f t="shared" si="0"/>
        <v>86.762941321751569</v>
      </c>
    </row>
    <row r="29" spans="1:5" x14ac:dyDescent="0.25">
      <c r="A29" s="6" t="s">
        <v>44</v>
      </c>
      <c r="B29" s="7" t="s">
        <v>45</v>
      </c>
      <c r="C29" s="8">
        <v>15268152584</v>
      </c>
      <c r="D29" s="8">
        <v>8241317662</v>
      </c>
      <c r="E29" s="8">
        <f t="shared" si="0"/>
        <v>53.977176457067557</v>
      </c>
    </row>
    <row r="30" spans="1:5" x14ac:dyDescent="0.25">
      <c r="A30" s="6" t="s">
        <v>46</v>
      </c>
      <c r="B30" s="7" t="s">
        <v>47</v>
      </c>
      <c r="C30" s="8">
        <v>15268152584</v>
      </c>
      <c r="D30" s="8">
        <v>8241317662</v>
      </c>
      <c r="E30" s="8">
        <f t="shared" si="0"/>
        <v>53.977176457067557</v>
      </c>
    </row>
    <row r="31" spans="1:5" x14ac:dyDescent="0.25">
      <c r="A31" s="6"/>
      <c r="B31" s="10" t="s">
        <v>68</v>
      </c>
      <c r="C31" s="8">
        <f>C6-C17</f>
        <v>-240294967769</v>
      </c>
      <c r="D31" s="8">
        <f>D6-D17</f>
        <v>59319216041</v>
      </c>
      <c r="E31" s="8">
        <f t="shared" si="0"/>
        <v>-24.686000123824758</v>
      </c>
    </row>
    <row r="32" spans="1:5" x14ac:dyDescent="0.25">
      <c r="A32" s="6"/>
      <c r="B32" s="7"/>
      <c r="C32" s="8"/>
      <c r="D32" s="8"/>
      <c r="E32" s="8"/>
    </row>
    <row r="33" spans="1:5" x14ac:dyDescent="0.25">
      <c r="A33" s="6">
        <v>6</v>
      </c>
      <c r="B33" s="9" t="s">
        <v>48</v>
      </c>
      <c r="C33" s="8"/>
      <c r="D33" s="8"/>
      <c r="E33" s="8"/>
    </row>
    <row r="34" spans="1:5" x14ac:dyDescent="0.25">
      <c r="A34" s="6" t="s">
        <v>49</v>
      </c>
      <c r="B34" s="7" t="s">
        <v>50</v>
      </c>
      <c r="C34" s="8">
        <v>251534967769</v>
      </c>
      <c r="D34" s="8">
        <v>251534301099</v>
      </c>
      <c r="E34" s="8">
        <f t="shared" si="0"/>
        <v>99.999734959315631</v>
      </c>
    </row>
    <row r="35" spans="1:5" x14ac:dyDescent="0.25">
      <c r="A35" s="6" t="s">
        <v>51</v>
      </c>
      <c r="B35" s="7" t="s">
        <v>52</v>
      </c>
      <c r="C35" s="8">
        <v>251514967769</v>
      </c>
      <c r="D35" s="8">
        <v>251514967769</v>
      </c>
      <c r="E35" s="8">
        <f t="shared" si="0"/>
        <v>100</v>
      </c>
    </row>
    <row r="36" spans="1:5" x14ac:dyDescent="0.25">
      <c r="A36" s="6" t="s">
        <v>53</v>
      </c>
      <c r="B36" s="7" t="s">
        <v>54</v>
      </c>
      <c r="C36" s="8">
        <v>20000000</v>
      </c>
      <c r="D36" s="8">
        <v>19333330</v>
      </c>
      <c r="E36" s="8">
        <f t="shared" si="0"/>
        <v>96.666650000000004</v>
      </c>
    </row>
    <row r="37" spans="1:5" x14ac:dyDescent="0.25">
      <c r="A37" s="6" t="s">
        <v>55</v>
      </c>
      <c r="B37" s="7" t="s">
        <v>56</v>
      </c>
      <c r="C37" s="8">
        <v>11240000000</v>
      </c>
      <c r="D37" s="8">
        <v>11240000000</v>
      </c>
      <c r="E37" s="8">
        <f t="shared" si="0"/>
        <v>100</v>
      </c>
    </row>
    <row r="38" spans="1:5" x14ac:dyDescent="0.25">
      <c r="A38" s="6" t="s">
        <v>57</v>
      </c>
      <c r="B38" s="7" t="s">
        <v>58</v>
      </c>
      <c r="C38" s="8">
        <v>11240000000</v>
      </c>
      <c r="D38" s="8">
        <v>11240000000</v>
      </c>
      <c r="E38" s="8">
        <f t="shared" si="0"/>
        <v>100</v>
      </c>
    </row>
    <row r="39" spans="1:5" x14ac:dyDescent="0.25">
      <c r="A39" s="6"/>
      <c r="B39" s="10" t="s">
        <v>66</v>
      </c>
      <c r="C39" s="8">
        <f>C34-C37</f>
        <v>240294967769</v>
      </c>
      <c r="D39" s="8">
        <f>D34-D37</f>
        <v>240294301099</v>
      </c>
      <c r="E39" s="8">
        <f t="shared" si="0"/>
        <v>99.99972256181384</v>
      </c>
    </row>
    <row r="40" spans="1:5" x14ac:dyDescent="0.25">
      <c r="A40" s="6"/>
      <c r="B40" s="11"/>
      <c r="C40" s="8"/>
      <c r="D40" s="8"/>
      <c r="E40" s="8"/>
    </row>
    <row r="41" spans="1:5" x14ac:dyDescent="0.25">
      <c r="A41" s="6"/>
      <c r="B41" s="10" t="s">
        <v>67</v>
      </c>
      <c r="C41" s="8">
        <f>C31+C39</f>
        <v>0</v>
      </c>
      <c r="D41" s="8">
        <f>D31+D39</f>
        <v>299613517140</v>
      </c>
      <c r="E41" s="8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2022-02-04T00:39:58Z</dcterms:created>
  <dcterms:modified xsi:type="dcterms:W3CDTF">2022-02-04T01:30:38Z</dcterms:modified>
</cp:coreProperties>
</file>